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8" windowWidth="15600" windowHeight="8196"/>
  </bookViews>
  <sheets>
    <sheet name="EAA" sheetId="1" r:id="rId1"/>
  </sheets>
  <definedNames>
    <definedName name="_xlnm._FilterDatabase" localSheetId="0" hidden="1">EAA!$A$2:$G$24</definedName>
  </definedNames>
  <calcPr calcId="145621"/>
</workbook>
</file>

<file path=xl/calcChain.xml><?xml version="1.0" encoding="utf-8"?>
<calcChain xmlns="http://schemas.openxmlformats.org/spreadsheetml/2006/main">
  <c r="E15" i="1" l="1"/>
  <c r="D15" i="1"/>
  <c r="F24" i="1"/>
  <c r="G24" i="1" s="1"/>
  <c r="F23" i="1"/>
  <c r="G23" i="1" s="1"/>
  <c r="F22" i="1"/>
  <c r="F21" i="1"/>
  <c r="F20" i="1"/>
  <c r="F19" i="1"/>
  <c r="F18" i="1"/>
  <c r="F17" i="1"/>
  <c r="F16" i="1"/>
  <c r="G16" i="1" s="1"/>
  <c r="F13" i="1"/>
  <c r="G13" i="1" s="1"/>
  <c r="F12" i="1"/>
  <c r="G12" i="1" s="1"/>
  <c r="F11" i="1"/>
  <c r="G11" i="1" s="1"/>
  <c r="F10" i="1"/>
  <c r="F9" i="1"/>
  <c r="F8" i="1"/>
  <c r="F7" i="1"/>
  <c r="E6" i="1"/>
  <c r="D6" i="1"/>
  <c r="C6" i="1"/>
  <c r="C15" i="1"/>
  <c r="G17" i="1" l="1"/>
  <c r="G19" i="1"/>
  <c r="G21" i="1"/>
  <c r="E4" i="1"/>
  <c r="G7" i="1"/>
  <c r="G9" i="1"/>
  <c r="D4" i="1"/>
  <c r="F6" i="1"/>
  <c r="G8" i="1"/>
  <c r="G10" i="1"/>
  <c r="F15" i="1"/>
  <c r="G18" i="1"/>
  <c r="G20" i="1"/>
  <c r="G22" i="1"/>
  <c r="C4" i="1"/>
  <c r="G6" i="1" l="1"/>
  <c r="F4" i="1"/>
  <c r="G15" i="1"/>
  <c r="G4" i="1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<sst xmlns="http://schemas.openxmlformats.org/spreadsheetml/2006/main" count="27" uniqueCount="27">
  <si>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</si>
  <si>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</si>
  <si>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</si>
  <si>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</si>
  <si>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</si>
  <si>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</si>
  <si>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</si>
  <si>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</si>
  <si>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</si>
  <si>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</si>
  <si>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</si>
  <si>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</si>
  <si>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</si>
  <si>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</si>
  <si>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</si>
  <si>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</si>
  <si>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</si>
  <si>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</si>
  <si>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</si>
  <si>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</si>
  <si>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</si>
  <si>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</si>
  <si>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</si>
  <si>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</si>
  <si>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</si>
  <si>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</si>
  <si>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Activo
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</si>
</sst>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zoomScaleNormal="100" workbookViewId="0">
      <selection sqref="A1:G1"/>
    </sheetView>
  </sheetViews>
  <sheetFormatPr baseColWidth="10" defaultColWidth="12" defaultRowHeight="10.199999999999999" x14ac:dyDescent="0.2"/>
  <cols>
    <col min="1" max="1" width="1" style="1" customWidth="1"/>
    <col min="2" max="2" width="70.85546875" style="1" customWidth="1"/>
    <col min="3" max="3" width="18.85546875" style="1" customWidth="1"/>
    <col min="4" max="4" width="17.85546875" style="1" customWidth="1"/>
    <col min="5" max="7" width="18.85546875" style="1" customWidth="1"/>
    <col min="8" max="16384" width="12" style="1"/>
  </cols>
  <sheetData>
    <row r="1" spans="1:7" ht="39.9" customHeight="1" x14ac:dyDescent="0.2">
      <c r="A1" s="19" t="s">
        <v>26</v>
      </c>
      <c r="B1" s="20"/>
      <c r="C1" s="20"/>
      <c r="D1" s="20"/>
      <c r="E1" s="20"/>
      <c r="F1" s="20"/>
      <c r="G1" s="21"/>
    </row>
    <row r="2" spans="1:7" ht="30.6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>
        <f>+C6+C15</f>
        <v>510249903</v>
      </c>
      <c r="D4" s="13">
        <f t="shared" ref="D4:E4" si="0">+D6+D15</f>
        <v>445255116.17999995</v>
      </c>
      <c r="E4" s="13">
        <f t="shared" si="0"/>
        <v>408754749.34000003</v>
      </c>
      <c r="F4" s="13">
        <f t="shared" ref="F4" si="1">+F6+F15</f>
        <v>546750269.84000003</v>
      </c>
      <c r="G4" s="13">
        <f>+F4-C4</f>
        <v>36500366.840000033</v>
      </c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>
        <f>SUM(C7:C13)</f>
        <v>231142843.13</v>
      </c>
      <c r="D6" s="13">
        <f t="shared" ref="D6:F6" si="2">SUM(D7:D13)</f>
        <v>401350188.85999995</v>
      </c>
      <c r="E6" s="13">
        <f t="shared" si="2"/>
        <v>362903485.11000001</v>
      </c>
      <c r="F6" s="13">
        <f t="shared" si="2"/>
        <v>269589546.88</v>
      </c>
      <c r="G6" s="13">
        <f t="shared" ref="G6:G13" si="3">+F6-C6</f>
        <v>38446703.75</v>
      </c>
    </row>
    <row r="7" spans="1:7" x14ac:dyDescent="0.2">
      <c r="A7" s="3">
        <v>1110</v>
      </c>
      <c r="B7" s="7" t="s">
        <v>9</v>
      </c>
      <c r="C7" s="13">
        <v>127537413.95</v>
      </c>
      <c r="D7" s="13">
        <v>294717014.56999999</v>
      </c>
      <c r="E7" s="13">
        <v>255743163.49000001</v>
      </c>
      <c r="F7" s="13">
        <f>+C7+D7-E7</f>
        <v>166511265.02999997</v>
      </c>
      <c r="G7" s="13">
        <f t="shared" si="3"/>
        <v>38973851.079999968</v>
      </c>
    </row>
    <row r="8" spans="1:7" x14ac:dyDescent="0.2">
      <c r="A8" s="3">
        <v>1120</v>
      </c>
      <c r="B8" s="7" t="s">
        <v>10</v>
      </c>
      <c r="C8" s="13">
        <v>0</v>
      </c>
      <c r="D8" s="13">
        <v>86124725.950000003</v>
      </c>
      <c r="E8" s="13">
        <v>86124725.950000003</v>
      </c>
      <c r="F8" s="13">
        <f t="shared" ref="F8:F13" si="4">+C8+D8-E8</f>
        <v>0</v>
      </c>
      <c r="G8" s="13">
        <f t="shared" si="3"/>
        <v>0</v>
      </c>
    </row>
    <row r="9" spans="1:7" x14ac:dyDescent="0.2">
      <c r="A9" s="3">
        <v>1130</v>
      </c>
      <c r="B9" s="7" t="s">
        <v>11</v>
      </c>
      <c r="C9" s="13">
        <v>16257453.390000001</v>
      </c>
      <c r="D9" s="13">
        <v>2495638.09</v>
      </c>
      <c r="E9" s="13">
        <v>1428954.49</v>
      </c>
      <c r="F9" s="13">
        <f t="shared" si="4"/>
        <v>17324136.990000002</v>
      </c>
      <c r="G9" s="13">
        <f t="shared" si="3"/>
        <v>1066683.6000000015</v>
      </c>
    </row>
    <row r="10" spans="1:7" x14ac:dyDescent="0.2">
      <c r="A10" s="3">
        <v>1140</v>
      </c>
      <c r="B10" s="7" t="s">
        <v>1</v>
      </c>
      <c r="C10" s="13">
        <v>87759672.75</v>
      </c>
      <c r="D10" s="13">
        <v>18012810.25</v>
      </c>
      <c r="E10" s="13">
        <v>19606641.18</v>
      </c>
      <c r="F10" s="13">
        <f t="shared" si="4"/>
        <v>86165841.819999993</v>
      </c>
      <c r="G10" s="13">
        <f t="shared" si="3"/>
        <v>-1593830.9300000072</v>
      </c>
    </row>
    <row r="11" spans="1:7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f t="shared" si="4"/>
        <v>0</v>
      </c>
      <c r="G11" s="13">
        <f t="shared" si="3"/>
        <v>0</v>
      </c>
    </row>
    <row r="12" spans="1:7" x14ac:dyDescent="0.2">
      <c r="A12" s="3">
        <v>1160</v>
      </c>
      <c r="B12" s="7" t="s">
        <v>12</v>
      </c>
      <c r="C12" s="13">
        <v>-411696.96</v>
      </c>
      <c r="D12" s="13">
        <v>0</v>
      </c>
      <c r="E12" s="13">
        <v>0</v>
      </c>
      <c r="F12" s="13">
        <f t="shared" si="4"/>
        <v>-411696.96</v>
      </c>
      <c r="G12" s="13">
        <f t="shared" si="3"/>
        <v>0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4"/>
        <v>0</v>
      </c>
      <c r="G13" s="13">
        <f t="shared" si="3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>
        <f>SUM(C16:C24)</f>
        <v>279107059.87</v>
      </c>
      <c r="D15" s="13">
        <f t="shared" ref="D15:F15" si="5">SUM(D16:D24)</f>
        <v>43904927.32</v>
      </c>
      <c r="E15" s="13">
        <f t="shared" si="5"/>
        <v>45851264.230000004</v>
      </c>
      <c r="F15" s="13">
        <f t="shared" si="5"/>
        <v>277160722.96000004</v>
      </c>
      <c r="G15" s="13">
        <f t="shared" ref="G15:G24" si="6">+F15-C15</f>
        <v>-1946336.9099999666</v>
      </c>
    </row>
    <row r="16" spans="1:7" x14ac:dyDescent="0.2">
      <c r="A16" s="3">
        <v>1210</v>
      </c>
      <c r="B16" s="7" t="s">
        <v>15</v>
      </c>
      <c r="C16" s="13">
        <v>0</v>
      </c>
      <c r="D16" s="13">
        <v>0</v>
      </c>
      <c r="E16" s="13">
        <v>0</v>
      </c>
      <c r="F16" s="13">
        <f t="shared" ref="F16:F24" si="7">+C16+D16-E16</f>
        <v>0</v>
      </c>
      <c r="G16" s="13">
        <f t="shared" si="6"/>
        <v>0</v>
      </c>
    </row>
    <row r="17" spans="1:7" x14ac:dyDescent="0.2">
      <c r="A17" s="3">
        <v>1220</v>
      </c>
      <c r="B17" s="7" t="s">
        <v>16</v>
      </c>
      <c r="C17" s="14">
        <v>201747039.97999999</v>
      </c>
      <c r="D17" s="14">
        <v>24605970.460000001</v>
      </c>
      <c r="E17" s="14">
        <v>29171873.100000001</v>
      </c>
      <c r="F17" s="14">
        <f t="shared" si="7"/>
        <v>197181137.34</v>
      </c>
      <c r="G17" s="14">
        <f t="shared" si="6"/>
        <v>-4565902.6399999857</v>
      </c>
    </row>
    <row r="18" spans="1:7" x14ac:dyDescent="0.2">
      <c r="A18" s="3">
        <v>1230</v>
      </c>
      <c r="B18" s="7" t="s">
        <v>17</v>
      </c>
      <c r="C18" s="14">
        <v>42225839.740000002</v>
      </c>
      <c r="D18" s="14">
        <v>11251021.109999999</v>
      </c>
      <c r="E18" s="14">
        <v>10658296.470000001</v>
      </c>
      <c r="F18" s="14">
        <f t="shared" si="7"/>
        <v>42818564.380000003</v>
      </c>
      <c r="G18" s="14">
        <f t="shared" si="6"/>
        <v>592724.6400000006</v>
      </c>
    </row>
    <row r="19" spans="1:7" x14ac:dyDescent="0.2">
      <c r="A19" s="3">
        <v>1240</v>
      </c>
      <c r="B19" s="7" t="s">
        <v>18</v>
      </c>
      <c r="C19" s="13">
        <v>17103850.690000001</v>
      </c>
      <c r="D19" s="13">
        <v>3442996.06</v>
      </c>
      <c r="E19" s="13">
        <v>1752856.81</v>
      </c>
      <c r="F19" s="13">
        <f t="shared" si="7"/>
        <v>18793989.940000001</v>
      </c>
      <c r="G19" s="13">
        <f t="shared" si="6"/>
        <v>1690139.25</v>
      </c>
    </row>
    <row r="20" spans="1:7" x14ac:dyDescent="0.2">
      <c r="A20" s="3">
        <v>1250</v>
      </c>
      <c r="B20" s="7" t="s">
        <v>19</v>
      </c>
      <c r="C20" s="13">
        <v>914791.96</v>
      </c>
      <c r="D20" s="13">
        <v>328836.8</v>
      </c>
      <c r="E20" s="13">
        <v>164418.4</v>
      </c>
      <c r="F20" s="13">
        <f t="shared" si="7"/>
        <v>1079210.3600000001</v>
      </c>
      <c r="G20" s="13">
        <f t="shared" si="6"/>
        <v>164418.40000000014</v>
      </c>
    </row>
    <row r="21" spans="1:7" x14ac:dyDescent="0.2">
      <c r="A21" s="3">
        <v>1260</v>
      </c>
      <c r="B21" s="7" t="s">
        <v>20</v>
      </c>
      <c r="C21" s="13">
        <v>-22657136.789999999</v>
      </c>
      <c r="D21" s="13">
        <v>386.79</v>
      </c>
      <c r="E21" s="13">
        <v>3390670.84</v>
      </c>
      <c r="F21" s="13">
        <f t="shared" si="7"/>
        <v>-26047420.84</v>
      </c>
      <c r="G21" s="13">
        <f t="shared" si="6"/>
        <v>-3390284.0500000007</v>
      </c>
    </row>
    <row r="22" spans="1:7" x14ac:dyDescent="0.2">
      <c r="A22" s="3">
        <v>1270</v>
      </c>
      <c r="B22" s="7" t="s">
        <v>21</v>
      </c>
      <c r="C22" s="13">
        <v>39772674.289999999</v>
      </c>
      <c r="D22" s="13">
        <v>4275716.0999999996</v>
      </c>
      <c r="E22" s="13">
        <v>713148.61</v>
      </c>
      <c r="F22" s="13">
        <f t="shared" si="7"/>
        <v>43335241.780000001</v>
      </c>
      <c r="G22" s="13">
        <f t="shared" si="6"/>
        <v>3562567.4900000021</v>
      </c>
    </row>
    <row r="23" spans="1:7" x14ac:dyDescent="0.2">
      <c r="A23" s="3">
        <v>1280</v>
      </c>
      <c r="B23" s="7" t="s">
        <v>22</v>
      </c>
      <c r="C23" s="13">
        <v>0</v>
      </c>
      <c r="D23" s="13">
        <v>0</v>
      </c>
      <c r="E23" s="13">
        <v>0</v>
      </c>
      <c r="F23" s="13">
        <f t="shared" si="7"/>
        <v>0</v>
      </c>
      <c r="G23" s="13">
        <f t="shared" si="6"/>
        <v>0</v>
      </c>
    </row>
    <row r="24" spans="1:7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 t="shared" si="7"/>
        <v>0</v>
      </c>
      <c r="G24" s="13">
        <f t="shared" si="6"/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7" spans="1:7" x14ac:dyDescent="0.2">
      <c r="A27" s="1" t="s">
        <v>25</v>
      </c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2018-03-08T18:40:55Z</cp:lastPrinted>
  <dcterms:created xsi:type="dcterms:W3CDTF">2014-02-09T04:04:15Z</dcterms:created>
  <dcterms:modified xsi:type="dcterms:W3CDTF">2019-01-17T18:16:43Z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